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4\06 Jun\"/>
    </mc:Choice>
  </mc:AlternateContent>
  <xr:revisionPtr revIDLastSave="0" documentId="13_ncr:1_{1C4103EA-19E6-4F09-B76D-D157018F5DA2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24" i="8"/>
  <c r="E23" i="8"/>
  <c r="E22" i="8"/>
  <c r="E21" i="8"/>
  <c r="E20" i="8"/>
  <c r="E17" i="8"/>
  <c r="E16" i="8"/>
  <c r="E15" i="8"/>
  <c r="E14" i="8"/>
  <c r="E13" i="8"/>
  <c r="E12" i="8"/>
  <c r="E10" i="8"/>
  <c r="E9" i="8"/>
  <c r="E8" i="8"/>
  <c r="E7" i="8"/>
  <c r="E29" i="8" l="1"/>
  <c r="E30" i="8"/>
  <c r="E31" i="8"/>
  <c r="E32" i="8"/>
  <c r="E33" i="8"/>
  <c r="E28" i="8"/>
  <c r="C36" i="9" l="1"/>
  <c r="D36" i="9"/>
  <c r="C11" i="8" l="1"/>
  <c r="D11" i="8"/>
  <c r="D18" i="8" s="1"/>
  <c r="C18" i="8" l="1"/>
  <c r="E11" i="8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<sst xmlns="http://schemas.openxmlformats.org/spreadsheetml/2006/main" count="130" uniqueCount="115">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</sst>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45473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113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45473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 t="shared" ref="E7:E17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634947.34</v>
      </c>
      <c r="D8" s="124">
        <v>84.139602999999994</v>
      </c>
      <c r="E8" s="129">
        <f t="shared" si="0"/>
        <v>635031.47960299999</v>
      </c>
      <c r="F8" s="15"/>
    </row>
    <row r="9" spans="1:6" ht="12" customHeight="1" x14ac:dyDescent="0.2">
      <c r="A9" s="16">
        <v>3</v>
      </c>
      <c r="B9" s="88" t="s">
        <v>11</v>
      </c>
      <c r="C9" s="133">
        <v>6253517.5100000072</v>
      </c>
      <c r="D9" s="133">
        <v>0</v>
      </c>
      <c r="E9" s="129">
        <f t="shared" si="0"/>
        <v>6253517.5100000072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-228266.91500000001</v>
      </c>
      <c r="D10" s="134">
        <v>0</v>
      </c>
      <c r="E10" s="135">
        <f t="shared" si="0"/>
        <v>-228266.91500000001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6025250.5950000072</v>
      </c>
      <c r="D11" s="124">
        <f>D9+D10</f>
        <v>0</v>
      </c>
      <c r="E11" s="130">
        <f t="shared" si="0"/>
        <v>6025250.5950000072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111418.15000000002</v>
      </c>
      <c r="D13" s="124">
        <v>2.9558577807620168E-12</v>
      </c>
      <c r="E13" s="130">
        <f t="shared" si="0"/>
        <v>111418.15000000002</v>
      </c>
    </row>
    <row r="14" spans="1:6" ht="12" customHeight="1" x14ac:dyDescent="0.2">
      <c r="A14" s="16">
        <v>6</v>
      </c>
      <c r="B14" s="17" t="s">
        <v>16</v>
      </c>
      <c r="C14" s="124">
        <v>87400</v>
      </c>
      <c r="D14" s="178"/>
      <c r="E14" s="130">
        <f t="shared" si="0"/>
        <v>87400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40382.65</v>
      </c>
      <c r="D16" s="178"/>
      <c r="E16" s="130">
        <f t="shared" si="0"/>
        <v>40382.65</v>
      </c>
    </row>
    <row r="17" spans="1:6" ht="12" customHeight="1" x14ac:dyDescent="0.2">
      <c r="A17" s="16">
        <v>9</v>
      </c>
      <c r="B17" s="17" t="s">
        <v>19</v>
      </c>
      <c r="C17" s="124">
        <v>94736.700000000012</v>
      </c>
      <c r="D17" s="124">
        <v>0</v>
      </c>
      <c r="E17" s="130">
        <f t="shared" si="0"/>
        <v>94736.700000000012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6994135.435000008</v>
      </c>
      <c r="D18" s="125">
        <f>SUM(D7:D8,D11:D17)</f>
        <v>84.13960300000295</v>
      </c>
      <c r="E18" s="131">
        <f t="shared" ref="E18" si="1">C18+D18</f>
        <v>6994219.5746030081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4868341.8100000005</v>
      </c>
      <c r="D20" s="123">
        <v>0</v>
      </c>
      <c r="E20" s="129">
        <f t="shared" ref="E20:E25" si="2">C20+D20</f>
        <v>4868341.8100000005</v>
      </c>
    </row>
    <row r="21" spans="1:6" ht="12" customHeight="1" x14ac:dyDescent="0.2">
      <c r="A21" s="16">
        <v>12</v>
      </c>
      <c r="B21" s="17" t="s">
        <v>23</v>
      </c>
      <c r="C21" s="124">
        <v>0.1</v>
      </c>
      <c r="D21" s="124">
        <v>0</v>
      </c>
      <c r="E21" s="130">
        <f t="shared" si="2"/>
        <v>0.1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2"/>
        <v>0</v>
      </c>
    </row>
    <row r="23" spans="1:6" ht="12" customHeight="1" x14ac:dyDescent="0.2">
      <c r="A23" s="13">
        <v>14</v>
      </c>
      <c r="B23" s="17" t="s">
        <v>25</v>
      </c>
      <c r="C23" s="124">
        <v>4897.5200000000004</v>
      </c>
      <c r="D23" s="124">
        <v>0</v>
      </c>
      <c r="E23" s="130">
        <f t="shared" si="2"/>
        <v>4897.5200000000004</v>
      </c>
    </row>
    <row r="24" spans="1:6" ht="12" customHeight="1" x14ac:dyDescent="0.2">
      <c r="A24" s="16">
        <v>15</v>
      </c>
      <c r="B24" s="17" t="s">
        <v>26</v>
      </c>
      <c r="C24" s="124">
        <v>52542.838100999987</v>
      </c>
      <c r="D24" s="124">
        <v>72.219570000000004</v>
      </c>
      <c r="E24" s="130">
        <f t="shared" si="2"/>
        <v>52615.057670999988</v>
      </c>
    </row>
    <row r="25" spans="1:6" ht="12" customHeight="1" x14ac:dyDescent="0.2">
      <c r="A25" s="16">
        <v>16</v>
      </c>
      <c r="B25" s="17" t="s">
        <v>105</v>
      </c>
      <c r="C25" s="184">
        <v>500000</v>
      </c>
      <c r="D25" s="124">
        <v>0</v>
      </c>
      <c r="E25" s="130">
        <f t="shared" si="2"/>
        <v>500000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5425782.2681009993</v>
      </c>
      <c r="D26" s="125">
        <f>SUM(D20:D25)</f>
        <v>72.219570000000004</v>
      </c>
      <c r="E26" s="131">
        <f t="shared" ref="E26" si="3">C26+D26</f>
        <v>5425854.487670999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4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4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4"/>
        <v>0</v>
      </c>
    </row>
    <row r="32" spans="1:6" ht="12" customHeight="1" x14ac:dyDescent="0.2">
      <c r="A32" s="16">
        <v>22</v>
      </c>
      <c r="B32" s="20" t="s">
        <v>32</v>
      </c>
      <c r="C32" s="124">
        <v>568365.0869320092</v>
      </c>
      <c r="D32" s="178"/>
      <c r="E32" s="130">
        <f t="shared" si="4"/>
        <v>568365.0869320092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4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1568365.0869320091</v>
      </c>
      <c r="D34" s="178"/>
      <c r="E34" s="131">
        <f t="shared" si="4"/>
        <v>1568365.0869320091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6994147.3550330084</v>
      </c>
      <c r="D35" s="126">
        <f>D26</f>
        <v>72.219570000000004</v>
      </c>
      <c r="E35" s="132">
        <f>C35+D35</f>
        <v>6994219.5746030081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45473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1185043.4300000002</v>
      </c>
      <c r="D8" s="137">
        <f>SUM(D9:D15)</f>
        <v>0</v>
      </c>
      <c r="E8" s="168">
        <f t="shared" si="0"/>
        <v>1185043.4300000002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1185043.4300000002</v>
      </c>
      <c r="D13" s="42">
        <v>0</v>
      </c>
      <c r="E13" s="169">
        <f t="shared" si="0"/>
        <v>1185043.4300000002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182723.87504999997</v>
      </c>
      <c r="D21" s="42">
        <v>0</v>
      </c>
      <c r="E21" s="168">
        <f t="shared" si="0"/>
        <v>182723.87504999997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1367767.3050500001</v>
      </c>
      <c r="D24" s="140">
        <f>SUM(D7:D8,D21:D23,D16)</f>
        <v>0</v>
      </c>
      <c r="E24" s="141">
        <f t="shared" si="0"/>
        <v>1367767.3050500001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228820.8</v>
      </c>
      <c r="D26" s="50">
        <v>0</v>
      </c>
      <c r="E26" s="167">
        <f t="shared" ref="E26:E34" si="1">C26+D26</f>
        <v>228820.8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558.91</v>
      </c>
      <c r="D28" s="53">
        <v>0</v>
      </c>
      <c r="E28" s="168">
        <f t="shared" si="1"/>
        <v>558.91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125372.05</v>
      </c>
      <c r="D31" s="53">
        <v>0</v>
      </c>
      <c r="E31" s="168">
        <f t="shared" si="1"/>
        <v>125372.05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354751.76</v>
      </c>
      <c r="D33" s="143">
        <f>SUM(D26:D32)</f>
        <v>0</v>
      </c>
      <c r="E33" s="144">
        <f t="shared" si="1"/>
        <v>354751.76</v>
      </c>
    </row>
    <row r="34" spans="1:5" ht="10.8" thickBot="1" x14ac:dyDescent="0.25">
      <c r="A34" s="100">
        <v>16</v>
      </c>
      <c r="B34" s="145" t="s">
        <v>66</v>
      </c>
      <c r="C34" s="140">
        <f>C24-C33</f>
        <v>1013015.5450500001</v>
      </c>
      <c r="D34" s="146">
        <f>D24-D33</f>
        <v>0</v>
      </c>
      <c r="E34" s="141">
        <f t="shared" si="1"/>
        <v>1013015.5450500001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66880.31</v>
      </c>
      <c r="D36" s="148">
        <f>D37-D38</f>
        <v>0</v>
      </c>
      <c r="E36" s="167">
        <f t="shared" ref="E36:E45" si="2">C36+D36</f>
        <v>66880.31</v>
      </c>
    </row>
    <row r="37" spans="1:5" ht="20.399999999999999" x14ac:dyDescent="0.2">
      <c r="A37" s="89">
        <v>17.100000000000001</v>
      </c>
      <c r="B37" s="58" t="s">
        <v>69</v>
      </c>
      <c r="C37" s="41">
        <v>137020.31</v>
      </c>
      <c r="D37" s="42">
        <v>0</v>
      </c>
      <c r="E37" s="169">
        <f t="shared" si="2"/>
        <v>137020.31</v>
      </c>
    </row>
    <row r="38" spans="1:5" ht="20.399999999999999" x14ac:dyDescent="0.2">
      <c r="A38" s="89">
        <v>17.2</v>
      </c>
      <c r="B38" s="58" t="s">
        <v>70</v>
      </c>
      <c r="C38" s="41">
        <v>70140</v>
      </c>
      <c r="D38" s="42">
        <v>0</v>
      </c>
      <c r="E38" s="169">
        <f t="shared" si="2"/>
        <v>70140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-14.020000000000039</v>
      </c>
      <c r="D42" s="53">
        <v>0</v>
      </c>
      <c r="E42" s="168">
        <f t="shared" si="2"/>
        <v>-14.020000000000039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112547.39</v>
      </c>
      <c r="D44" s="97">
        <v>0</v>
      </c>
      <c r="E44" s="170">
        <f t="shared" si="2"/>
        <v>112547.39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179413.68</v>
      </c>
      <c r="D45" s="146">
        <f>SUM(D36,D39:D44)</f>
        <v>0</v>
      </c>
      <c r="E45" s="141">
        <f t="shared" si="2"/>
        <v>179413.68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43036.1</v>
      </c>
      <c r="D47" s="53">
        <v>0</v>
      </c>
      <c r="E47" s="171">
        <f t="shared" ref="E47:E54" si="3">C47+D47</f>
        <v>43036.1</v>
      </c>
    </row>
    <row r="48" spans="1:5" x14ac:dyDescent="0.2">
      <c r="A48" s="89">
        <v>26</v>
      </c>
      <c r="B48" s="45" t="s">
        <v>80</v>
      </c>
      <c r="C48" s="52">
        <v>211873.45</v>
      </c>
      <c r="D48" s="53">
        <v>0</v>
      </c>
      <c r="E48" s="172">
        <f t="shared" si="3"/>
        <v>211873.45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52591.7</v>
      </c>
      <c r="D50" s="53">
        <v>0</v>
      </c>
      <c r="E50" s="172">
        <f t="shared" si="3"/>
        <v>52591.7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250652.06999999995</v>
      </c>
      <c r="D52" s="53">
        <v>0</v>
      </c>
      <c r="E52" s="172">
        <f t="shared" si="3"/>
        <v>250652.06999999995</v>
      </c>
    </row>
    <row r="53" spans="1:5" x14ac:dyDescent="0.2">
      <c r="A53" s="90">
        <v>31</v>
      </c>
      <c r="B53" s="59" t="s">
        <v>85</v>
      </c>
      <c r="C53" s="149">
        <f>SUM(C47:C52)</f>
        <v>558153.31999999995</v>
      </c>
      <c r="D53" s="150">
        <f>SUM(D47:D52)</f>
        <v>0</v>
      </c>
      <c r="E53" s="173">
        <f t="shared" si="3"/>
        <v>558153.31999999995</v>
      </c>
    </row>
    <row r="54" spans="1:5" ht="10.8" thickBot="1" x14ac:dyDescent="0.25">
      <c r="A54" s="95">
        <v>32</v>
      </c>
      <c r="B54" s="151" t="s">
        <v>86</v>
      </c>
      <c r="C54" s="152">
        <f>C45-C53</f>
        <v>-378739.63999999996</v>
      </c>
      <c r="D54" s="153">
        <f>D45-D53</f>
        <v>0</v>
      </c>
      <c r="E54" s="154">
        <f t="shared" si="3"/>
        <v>-378739.63999999996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634275.90505000018</v>
      </c>
      <c r="D56" s="158">
        <f>D34+D54</f>
        <v>0</v>
      </c>
      <c r="E56" s="159">
        <f>C56+D56</f>
        <v>634275.90505000018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215664.418014995</v>
      </c>
      <c r="D58" s="65"/>
      <c r="E58" s="171">
        <f>C58</f>
        <v>215664.418014995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215664.418014995</v>
      </c>
      <c r="D61" s="70"/>
      <c r="E61" s="160">
        <f>C61</f>
        <v>215664.418014995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418611.48703500518</v>
      </c>
      <c r="D63" s="158">
        <f>D56</f>
        <v>0</v>
      </c>
      <c r="E63" s="159">
        <f>C63+D63</f>
        <v>418611.48703500518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418611.48703500518</v>
      </c>
      <c r="D65" s="158">
        <f>D63</f>
        <v>0</v>
      </c>
      <c r="E65" s="159">
        <f>C65+D65</f>
        <v>418611.48703500518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418611.48703500518</v>
      </c>
      <c r="D67" s="165">
        <f>D65</f>
        <v>0</v>
      </c>
      <c r="E67" s="161">
        <f>C67+D67</f>
        <v>418611.48703500518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2024-07-15T19:40:45Z</dcterms:modified>
</cp:coreProperties>
</file>